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서버 인터넷 작업\블로그 글\99- 블로그 글쓰기\"/>
    </mc:Choice>
  </mc:AlternateContent>
  <xr:revisionPtr revIDLastSave="0" documentId="13_ncr:1_{74A5A562-542B-4B76-8365-01ECB887A845}" xr6:coauthVersionLast="47" xr6:coauthVersionMax="47" xr10:uidLastSave="{00000000-0000-0000-0000-000000000000}"/>
  <bookViews>
    <workbookView xWindow="3375" yWindow="2250" windowWidth="26025" windowHeight="15495" xr2:uid="{8EE312AE-ADDA-4EC8-9B61-1779DEB2557E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2" l="1"/>
  <c r="N45" i="2"/>
  <c r="N44" i="2"/>
  <c r="N43" i="2"/>
  <c r="N42" i="2"/>
  <c r="N41" i="2"/>
  <c r="N40" i="2"/>
  <c r="N39" i="2"/>
  <c r="N38" i="2"/>
  <c r="N37" i="2"/>
  <c r="N36" i="2"/>
  <c r="N34" i="2"/>
  <c r="N33" i="2"/>
  <c r="M44" i="2"/>
  <c r="M42" i="2"/>
  <c r="M41" i="2"/>
  <c r="M40" i="2"/>
  <c r="M39" i="2"/>
  <c r="M38" i="2"/>
  <c r="M37" i="2"/>
  <c r="M36" i="2"/>
  <c r="M34" i="2"/>
  <c r="M33" i="2"/>
  <c r="M32" i="2"/>
  <c r="M31" i="2"/>
  <c r="L44" i="2"/>
  <c r="L42" i="2"/>
  <c r="L41" i="2"/>
  <c r="L40" i="2"/>
  <c r="L39" i="2"/>
  <c r="L38" i="2"/>
  <c r="L37" i="2"/>
  <c r="L36" i="2"/>
  <c r="L34" i="2"/>
  <c r="L33" i="2"/>
  <c r="L32" i="2"/>
  <c r="L31" i="2"/>
  <c r="L30" i="2"/>
  <c r="K46" i="2"/>
  <c r="J43" i="2"/>
  <c r="J42" i="2"/>
  <c r="J41" i="2"/>
  <c r="J40" i="2"/>
  <c r="J39" i="2"/>
  <c r="J38" i="2"/>
  <c r="I47" i="2"/>
  <c r="I46" i="2"/>
  <c r="I44" i="2"/>
  <c r="I42" i="2"/>
  <c r="I41" i="2"/>
  <c r="I40" i="2"/>
  <c r="I39" i="2"/>
  <c r="I38" i="2"/>
  <c r="I37" i="2"/>
  <c r="I36" i="2"/>
  <c r="H49" i="2"/>
  <c r="H48" i="2"/>
  <c r="H47" i="2"/>
  <c r="H46" i="2"/>
  <c r="H44" i="2"/>
  <c r="H43" i="2"/>
  <c r="H42" i="2"/>
  <c r="H41" i="2"/>
  <c r="H40" i="2"/>
  <c r="H39" i="2"/>
  <c r="H38" i="2"/>
  <c r="H37" i="2"/>
  <c r="H36" i="2"/>
  <c r="H34" i="2"/>
  <c r="G47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F44" i="2"/>
  <c r="F43" i="2"/>
  <c r="F42" i="2"/>
  <c r="F41" i="2"/>
  <c r="F40" i="2"/>
  <c r="F39" i="2"/>
  <c r="F38" i="2"/>
  <c r="F37" i="2"/>
  <c r="F36" i="2"/>
  <c r="F34" i="2"/>
  <c r="F33" i="2"/>
  <c r="F32" i="2"/>
  <c r="F31" i="2"/>
  <c r="F30" i="2"/>
  <c r="X4" i="2"/>
  <c r="W4" i="2"/>
  <c r="V4" i="2"/>
  <c r="U4" i="2"/>
  <c r="T4" i="2"/>
  <c r="S4" i="2"/>
  <c r="R4" i="2"/>
  <c r="Q4" i="2"/>
  <c r="P4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</calcChain>
</file>

<file path=xl/sharedStrings.xml><?xml version="1.0" encoding="utf-8"?>
<sst xmlns="http://schemas.openxmlformats.org/spreadsheetml/2006/main" count="126" uniqueCount="46">
  <si>
    <t>단위</t>
    <phoneticPr fontId="1" type="noConversion"/>
  </si>
  <si>
    <t>규격</t>
    <phoneticPr fontId="1" type="noConversion"/>
  </si>
  <si>
    <t>일반 
전기 도금</t>
    <phoneticPr fontId="1" type="noConversion"/>
  </si>
  <si>
    <t>보급형 
전기 도금</t>
    <phoneticPr fontId="1" type="noConversion"/>
  </si>
  <si>
    <t>고급형
용융 도금</t>
    <phoneticPr fontId="1" type="noConversion"/>
  </si>
  <si>
    <t>국산 
전기 도금</t>
    <phoneticPr fontId="1" type="noConversion"/>
  </si>
  <si>
    <t>합금 
최고급형</t>
    <phoneticPr fontId="1" type="noConversion"/>
  </si>
  <si>
    <t>씨안카
비도금</t>
    <phoneticPr fontId="1" type="noConversion"/>
  </si>
  <si>
    <t>304 
스테인레스</t>
    <phoneticPr fontId="1" type="noConversion"/>
  </si>
  <si>
    <t>316 
스테인레스</t>
    <phoneticPr fontId="1" type="noConversion"/>
  </si>
  <si>
    <t>B 샤클
각샤클 
단조 
비도금</t>
    <phoneticPr fontId="1" type="noConversion"/>
  </si>
  <si>
    <t>mm</t>
    <phoneticPr fontId="1" type="noConversion"/>
  </si>
  <si>
    <t>Inch</t>
    <phoneticPr fontId="1" type="noConversion"/>
  </si>
  <si>
    <t>KP-2027</t>
  </si>
  <si>
    <t>KP-2010</t>
  </si>
  <si>
    <t>KP-2011</t>
  </si>
  <si>
    <t>KP-2010K</t>
  </si>
  <si>
    <t>KP-2018</t>
  </si>
  <si>
    <t>KP-2029</t>
  </si>
  <si>
    <t>KP-6011</t>
  </si>
  <si>
    <t>KP-6011A</t>
    <phoneticPr fontId="1" type="noConversion"/>
  </si>
  <si>
    <t>KP-2025</t>
  </si>
  <si>
    <t>PC</t>
    <phoneticPr fontId="1" type="noConversion"/>
  </si>
  <si>
    <t>1/8"</t>
    <phoneticPr fontId="1" type="noConversion"/>
  </si>
  <si>
    <t>PC</t>
  </si>
  <si>
    <t>3/16"</t>
    <phoneticPr fontId="1" type="noConversion"/>
  </si>
  <si>
    <t>1/4"</t>
    <phoneticPr fontId="1" type="noConversion"/>
  </si>
  <si>
    <t>5/16"</t>
    <phoneticPr fontId="1" type="noConversion"/>
  </si>
  <si>
    <t>3/8"</t>
    <phoneticPr fontId="1" type="noConversion"/>
  </si>
  <si>
    <t>7/16"</t>
    <phoneticPr fontId="1" type="noConversion"/>
  </si>
  <si>
    <t>1/2"</t>
    <phoneticPr fontId="1" type="noConversion"/>
  </si>
  <si>
    <t>5/8"</t>
    <phoneticPr fontId="1" type="noConversion"/>
  </si>
  <si>
    <t>3/4"</t>
    <phoneticPr fontId="1" type="noConversion"/>
  </si>
  <si>
    <t>7/8"</t>
    <phoneticPr fontId="1" type="noConversion"/>
  </si>
  <si>
    <t>1"</t>
    <phoneticPr fontId="1" type="noConversion"/>
  </si>
  <si>
    <t>1-1/8"</t>
    <phoneticPr fontId="1" type="noConversion"/>
  </si>
  <si>
    <t>1-1/4"</t>
    <phoneticPr fontId="1" type="noConversion"/>
  </si>
  <si>
    <t>1-3/8"</t>
    <phoneticPr fontId="1" type="noConversion"/>
  </si>
  <si>
    <t>1-1/2"</t>
    <phoneticPr fontId="1" type="noConversion"/>
  </si>
  <si>
    <t>1-5/8"</t>
    <phoneticPr fontId="1" type="noConversion"/>
  </si>
  <si>
    <t>1-3/4"</t>
    <phoneticPr fontId="1" type="noConversion"/>
  </si>
  <si>
    <t>2"</t>
    <phoneticPr fontId="1" type="noConversion"/>
  </si>
  <si>
    <t xml:space="preserve">2-1/2" </t>
    <phoneticPr fontId="1" type="noConversion"/>
  </si>
  <si>
    <t>3"</t>
    <phoneticPr fontId="1" type="noConversion"/>
  </si>
  <si>
    <t>BC 샤클 판매자 상품코드 입력 참조</t>
    <phoneticPr fontId="1" type="noConversion"/>
  </si>
  <si>
    <t>BC 샤클 단가 , 종류와 사이즈 입력 참조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</si>
</sst>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4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DFFFF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/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3" fillId="0" borderId="0" xfId="0" applyFont="1" applyAlignment="1">
      <alignment horizontal="left" vertical="center" indent="1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left" vertical="center" indent="1" shrinkToFit="1"/>
    </xf>
    <xf numFmtId="0" fontId="0" fillId="2" borderId="6" xfId="0" applyFill="1" applyBorder="1" applyAlignment="1">
      <alignment horizontal="left" vertical="center" indent="1" shrinkToFit="1"/>
    </xf>
    <xf numFmtId="0" fontId="0" fillId="2" borderId="7" xfId="0" applyFill="1" applyBorder="1" applyAlignment="1">
      <alignment horizontal="left" vertical="center" indent="1" shrinkToFit="1"/>
    </xf>
    <xf numFmtId="41" fontId="0" fillId="0" borderId="8" xfId="1" applyFont="1" applyFill="1" applyBorder="1" applyAlignment="1">
      <alignment vertical="center" shrinkToFit="1"/>
    </xf>
    <xf numFmtId="41" fontId="0" fillId="0" borderId="9" xfId="1" applyFont="1" applyFill="1" applyBorder="1" applyAlignment="1">
      <alignment vertical="center" shrinkToFit="1"/>
    </xf>
    <xf numFmtId="41" fontId="0" fillId="0" borderId="10" xfId="1" applyFont="1" applyFill="1" applyBorder="1" applyAlignment="1">
      <alignment vertical="center" shrinkToFit="1"/>
    </xf>
    <xf numFmtId="0" fontId="0" fillId="3" borderId="11" xfId="0" applyFill="1" applyBorder="1" applyAlignment="1">
      <alignment horizontal="left" vertical="center" indent="1" shrinkToFit="1"/>
    </xf>
    <xf numFmtId="0" fontId="0" fillId="2" borderId="12" xfId="0" applyFill="1" applyBorder="1" applyAlignment="1">
      <alignment horizontal="left" vertical="center" indent="1" shrinkToFit="1"/>
    </xf>
    <xf numFmtId="0" fontId="0" fillId="2" borderId="13" xfId="0" applyFill="1" applyBorder="1" applyAlignment="1">
      <alignment horizontal="left" vertical="center" indent="1" shrinkToFit="1"/>
    </xf>
    <xf numFmtId="41" fontId="0" fillId="3" borderId="14" xfId="1" applyFont="1" applyFill="1" applyBorder="1" applyAlignment="1">
      <alignment vertical="center" shrinkToFit="1"/>
    </xf>
    <xf numFmtId="41" fontId="0" fillId="3" borderId="15" xfId="1" applyFont="1" applyFill="1" applyBorder="1" applyAlignment="1">
      <alignment vertical="center" shrinkToFit="1"/>
    </xf>
    <xf numFmtId="41" fontId="0" fillId="3" borderId="16" xfId="1" applyFont="1" applyFill="1" applyBorder="1" applyAlignment="1">
      <alignment vertical="center" shrinkToFit="1"/>
    </xf>
    <xf numFmtId="0" fontId="0" fillId="0" borderId="17" xfId="0" applyBorder="1" applyAlignment="1">
      <alignment horizontal="left" vertical="center" indent="1" shrinkToFit="1"/>
    </xf>
    <xf numFmtId="0" fontId="0" fillId="2" borderId="18" xfId="0" applyFill="1" applyBorder="1" applyAlignment="1">
      <alignment horizontal="left" vertical="center" indent="1" shrinkToFit="1"/>
    </xf>
    <xf numFmtId="0" fontId="0" fillId="2" borderId="19" xfId="0" applyFill="1" applyBorder="1" applyAlignment="1">
      <alignment horizontal="left" vertical="center" indent="1" shrinkToFit="1"/>
    </xf>
    <xf numFmtId="41" fontId="0" fillId="0" borderId="20" xfId="1" applyFont="1" applyFill="1" applyBorder="1" applyAlignment="1">
      <alignment vertical="center" shrinkToFit="1"/>
    </xf>
    <xf numFmtId="41" fontId="0" fillId="0" borderId="21" xfId="1" applyFont="1" applyFill="1" applyBorder="1" applyAlignment="1">
      <alignment vertical="center" shrinkToFit="1"/>
    </xf>
    <xf numFmtId="41" fontId="0" fillId="0" borderId="22" xfId="1" applyFont="1" applyFill="1" applyBorder="1" applyAlignment="1">
      <alignment vertical="center" shrinkToFit="1"/>
    </xf>
    <xf numFmtId="0" fontId="0" fillId="3" borderId="23" xfId="0" applyFill="1" applyBorder="1" applyAlignment="1">
      <alignment horizontal="left" vertical="center" indent="1" shrinkToFit="1"/>
    </xf>
    <xf numFmtId="0" fontId="0" fillId="2" borderId="24" xfId="0" applyFill="1" applyBorder="1" applyAlignment="1">
      <alignment horizontal="left" vertical="center" indent="1" shrinkToFit="1"/>
    </xf>
    <xf numFmtId="0" fontId="0" fillId="2" borderId="25" xfId="0" applyFill="1" applyBorder="1" applyAlignment="1">
      <alignment horizontal="left" vertical="center" indent="1" shrinkToFit="1"/>
    </xf>
    <xf numFmtId="41" fontId="0" fillId="3" borderId="26" xfId="1" applyFont="1" applyFill="1" applyBorder="1" applyAlignment="1">
      <alignment vertical="center" shrinkToFit="1"/>
    </xf>
    <xf numFmtId="41" fontId="0" fillId="3" borderId="27" xfId="1" applyFont="1" applyFill="1" applyBorder="1" applyAlignment="1">
      <alignment vertical="center" shrinkToFit="1"/>
    </xf>
    <xf numFmtId="0" fontId="0" fillId="0" borderId="11" xfId="0" applyBorder="1" applyAlignment="1">
      <alignment horizontal="left" vertical="center" indent="1" shrinkToFit="1"/>
    </xf>
    <xf numFmtId="41" fontId="0" fillId="0" borderId="14" xfId="1" applyFont="1" applyFill="1" applyBorder="1" applyAlignment="1">
      <alignment vertical="center" shrinkToFit="1"/>
    </xf>
    <xf numFmtId="41" fontId="0" fillId="0" borderId="15" xfId="1" applyFont="1" applyFill="1" applyBorder="1" applyAlignment="1">
      <alignment vertical="center" shrinkToFit="1"/>
    </xf>
    <xf numFmtId="0" fontId="0" fillId="3" borderId="28" xfId="0" applyFill="1" applyBorder="1" applyAlignment="1">
      <alignment horizontal="left" vertical="center" indent="1" shrinkToFit="1"/>
    </xf>
    <xf numFmtId="0" fontId="0" fillId="2" borderId="29" xfId="0" applyFill="1" applyBorder="1" applyAlignment="1">
      <alignment horizontal="left" vertical="center" indent="1" shrinkToFit="1"/>
    </xf>
    <xf numFmtId="0" fontId="0" fillId="2" borderId="30" xfId="0" applyFill="1" applyBorder="1" applyAlignment="1">
      <alignment horizontal="left" vertical="center" indent="1" shrinkToFit="1"/>
    </xf>
    <xf numFmtId="41" fontId="0" fillId="3" borderId="31" xfId="1" applyFont="1" applyFill="1" applyBorder="1" applyAlignment="1">
      <alignment vertical="center" shrinkToFit="1"/>
    </xf>
    <xf numFmtId="41" fontId="0" fillId="3" borderId="32" xfId="1" applyFont="1" applyFill="1" applyBorder="1" applyAlignment="1">
      <alignment vertical="center" shrinkToFit="1"/>
    </xf>
    <xf numFmtId="41" fontId="0" fillId="3" borderId="33" xfId="1" applyFont="1" applyFill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E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108CC-7B83-40CB-99CA-481FD22B08A5}">
  <dimension ref="A2:Y50"/>
  <sheetViews>
    <sheetView tabSelected="1" topLeftCell="A22" zoomScale="85" zoomScaleNormal="85" workbookViewId="0">
      <selection activeCell="N20" sqref="N20"/>
    </sheetView>
  </sheetViews>
  <sheetFormatPr defaultRowHeight="16.5" x14ac:dyDescent="0.3"/>
  <cols>
    <col min="1" max="1" width="3.5" customWidth="1"/>
    <col min="2" max="2" width="6.125" customWidth="1"/>
    <col min="3" max="3" width="7.125" customWidth="1"/>
    <col min="14" max="14" width="10.75" customWidth="1"/>
    <col min="15" max="15" width="15" customWidth="1"/>
    <col min="16" max="24" width="13.5" customWidth="1"/>
  </cols>
  <sheetData>
    <row r="2" spans="1:25" ht="38.25" x14ac:dyDescent="0.3">
      <c r="C2" s="1" t="s">
        <v>45</v>
      </c>
      <c r="N2" s="2"/>
    </row>
    <row r="3" spans="1:25" x14ac:dyDescent="0.3">
      <c r="A3" s="3"/>
      <c r="N3" s="2"/>
    </row>
    <row r="4" spans="1:25" ht="66" x14ac:dyDescent="0.3">
      <c r="B4" s="40" t="s">
        <v>0</v>
      </c>
      <c r="C4" s="41" t="s">
        <v>1</v>
      </c>
      <c r="D4" s="42"/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4" t="s">
        <v>10</v>
      </c>
      <c r="N4" s="2"/>
      <c r="P4" s="39" t="str">
        <f>E4&amp;" "&amp;E5&amp;","</f>
        <v>일반 
전기 도금 KP-2027,</v>
      </c>
      <c r="Q4" s="39" t="str">
        <f t="shared" ref="Q4:X4" si="0">F4&amp;" "&amp;F5&amp;","</f>
        <v>보급형 
전기 도금 KP-2010,</v>
      </c>
      <c r="R4" s="39" t="str">
        <f t="shared" si="0"/>
        <v>고급형
용융 도금 KP-2011,</v>
      </c>
      <c r="S4" s="39" t="str">
        <f t="shared" si="0"/>
        <v>국산 
전기 도금 KP-2010K,</v>
      </c>
      <c r="T4" s="39" t="str">
        <f t="shared" si="0"/>
        <v>합금 
최고급형 KP-2018,</v>
      </c>
      <c r="U4" s="39" t="str">
        <f t="shared" si="0"/>
        <v>씨안카
비도금 KP-2029,</v>
      </c>
      <c r="V4" s="39" t="str">
        <f t="shared" si="0"/>
        <v>304 
스테인레스 KP-6011,</v>
      </c>
      <c r="W4" s="39" t="str">
        <f t="shared" si="0"/>
        <v>316 
스테인레스 KP-6011A,</v>
      </c>
      <c r="X4" s="39" t="str">
        <f t="shared" si="0"/>
        <v>B 샤클
각샤클 
단조 
비도금 KP-2025,</v>
      </c>
      <c r="Y4" s="39"/>
    </row>
    <row r="5" spans="1:25" ht="33" x14ac:dyDescent="0.3">
      <c r="B5" s="40"/>
      <c r="C5" s="5" t="s">
        <v>11</v>
      </c>
      <c r="D5" s="6" t="s">
        <v>12</v>
      </c>
      <c r="E5" s="4" t="s">
        <v>13</v>
      </c>
      <c r="F5" s="4" t="s">
        <v>14</v>
      </c>
      <c r="G5" s="4" t="s">
        <v>15</v>
      </c>
      <c r="H5" s="4" t="s">
        <v>16</v>
      </c>
      <c r="I5" s="4" t="s">
        <v>17</v>
      </c>
      <c r="J5" s="4" t="s">
        <v>18</v>
      </c>
      <c r="K5" s="4" t="s">
        <v>19</v>
      </c>
      <c r="L5" s="4" t="s">
        <v>20</v>
      </c>
      <c r="M5" s="4" t="s">
        <v>21</v>
      </c>
      <c r="N5" s="2"/>
    </row>
    <row r="6" spans="1:25" x14ac:dyDescent="0.3">
      <c r="A6" s="3"/>
      <c r="B6" s="7" t="s">
        <v>22</v>
      </c>
      <c r="C6" s="8">
        <v>3</v>
      </c>
      <c r="D6" s="9" t="s">
        <v>23</v>
      </c>
      <c r="E6" s="10">
        <v>350</v>
      </c>
      <c r="F6" s="11"/>
      <c r="G6" s="10"/>
      <c r="H6" s="11"/>
      <c r="I6" s="10"/>
      <c r="J6" s="10"/>
      <c r="K6" s="10">
        <v>720</v>
      </c>
      <c r="L6" s="10"/>
      <c r="M6" s="12"/>
      <c r="N6" s="2"/>
      <c r="O6" t="str">
        <f>C6&amp;" mm ("&amp;D6&amp;"),"</f>
        <v>3 mm (1/8"),</v>
      </c>
    </row>
    <row r="7" spans="1:25" x14ac:dyDescent="0.3">
      <c r="B7" s="13" t="s">
        <v>24</v>
      </c>
      <c r="C7" s="14">
        <v>5</v>
      </c>
      <c r="D7" s="15" t="s">
        <v>25</v>
      </c>
      <c r="E7" s="16">
        <v>350</v>
      </c>
      <c r="F7" s="17"/>
      <c r="G7" s="16"/>
      <c r="H7" s="17"/>
      <c r="I7" s="16"/>
      <c r="J7" s="16"/>
      <c r="K7" s="16">
        <v>740</v>
      </c>
      <c r="L7" s="16">
        <v>1310</v>
      </c>
      <c r="M7" s="18"/>
      <c r="N7" s="2"/>
      <c r="O7" t="str">
        <f t="shared" ref="O7:O25" si="1">C7&amp;" mm ("&amp;D7&amp;"),"</f>
        <v>5 mm (3/16"),</v>
      </c>
    </row>
    <row r="8" spans="1:25" x14ac:dyDescent="0.3">
      <c r="A8" s="3"/>
      <c r="B8" s="19" t="s">
        <v>24</v>
      </c>
      <c r="C8" s="20">
        <v>6</v>
      </c>
      <c r="D8" s="21" t="s">
        <v>26</v>
      </c>
      <c r="E8" s="22">
        <v>420</v>
      </c>
      <c r="F8" s="22">
        <v>1080</v>
      </c>
      <c r="G8" s="22"/>
      <c r="H8" s="23"/>
      <c r="I8" s="22"/>
      <c r="J8" s="22"/>
      <c r="K8" s="22">
        <v>1020</v>
      </c>
      <c r="L8" s="22">
        <v>1610</v>
      </c>
      <c r="M8" s="24"/>
      <c r="N8" s="2"/>
      <c r="O8" t="str">
        <f t="shared" si="1"/>
        <v>6 mm (1/4"),</v>
      </c>
    </row>
    <row r="9" spans="1:25" x14ac:dyDescent="0.3">
      <c r="B9" s="25" t="s">
        <v>24</v>
      </c>
      <c r="C9" s="26">
        <v>8</v>
      </c>
      <c r="D9" s="27" t="s">
        <v>27</v>
      </c>
      <c r="E9" s="28">
        <v>500</v>
      </c>
      <c r="F9" s="28">
        <v>1270</v>
      </c>
      <c r="G9" s="28"/>
      <c r="H9" s="29"/>
      <c r="I9" s="28"/>
      <c r="J9" s="28"/>
      <c r="K9" s="28">
        <v>1460</v>
      </c>
      <c r="L9" s="28">
        <v>2190</v>
      </c>
      <c r="M9" s="28">
        <v>1270</v>
      </c>
      <c r="N9" s="2"/>
      <c r="O9" t="str">
        <f t="shared" si="1"/>
        <v>8 mm (5/16"),</v>
      </c>
    </row>
    <row r="10" spans="1:25" x14ac:dyDescent="0.3">
      <c r="A10" s="3"/>
      <c r="B10" s="30" t="s">
        <v>24</v>
      </c>
      <c r="C10" s="14">
        <v>10</v>
      </c>
      <c r="D10" s="15" t="s">
        <v>28</v>
      </c>
      <c r="E10" s="31">
        <v>760</v>
      </c>
      <c r="F10" s="31">
        <v>1460</v>
      </c>
      <c r="G10" s="31">
        <v>2340</v>
      </c>
      <c r="H10" s="32"/>
      <c r="I10" s="31"/>
      <c r="J10" s="31"/>
      <c r="K10" s="31">
        <v>2040</v>
      </c>
      <c r="L10" s="31">
        <v>3070</v>
      </c>
      <c r="M10" s="31">
        <v>1460</v>
      </c>
      <c r="N10" s="2"/>
      <c r="O10" t="str">
        <f t="shared" si="1"/>
        <v>10 mm (3/8"),</v>
      </c>
    </row>
    <row r="11" spans="1:25" x14ac:dyDescent="0.3">
      <c r="B11" s="13" t="s">
        <v>24</v>
      </c>
      <c r="C11" s="14">
        <v>11</v>
      </c>
      <c r="D11" s="15" t="s">
        <v>29</v>
      </c>
      <c r="E11" s="16"/>
      <c r="F11" s="16">
        <v>2190</v>
      </c>
      <c r="G11" s="16"/>
      <c r="H11" s="17"/>
      <c r="I11" s="16"/>
      <c r="J11" s="16"/>
      <c r="K11" s="16"/>
      <c r="L11" s="16"/>
      <c r="M11" s="16"/>
      <c r="N11" s="2"/>
      <c r="O11" t="str">
        <f t="shared" si="1"/>
        <v>11 mm (7/16"),</v>
      </c>
    </row>
    <row r="12" spans="1:25" x14ac:dyDescent="0.3">
      <c r="A12" s="3"/>
      <c r="B12" s="19" t="s">
        <v>24</v>
      </c>
      <c r="C12" s="20">
        <v>13</v>
      </c>
      <c r="D12" s="21" t="s">
        <v>30</v>
      </c>
      <c r="E12" s="22">
        <v>1420</v>
      </c>
      <c r="F12" s="22">
        <v>2480</v>
      </c>
      <c r="G12" s="22">
        <v>3360</v>
      </c>
      <c r="H12" s="22">
        <v>3720</v>
      </c>
      <c r="I12" s="22"/>
      <c r="J12" s="22"/>
      <c r="K12" s="22">
        <v>3650</v>
      </c>
      <c r="L12" s="22">
        <v>5400</v>
      </c>
      <c r="M12" s="22">
        <v>2480</v>
      </c>
      <c r="N12" s="2"/>
      <c r="O12" t="str">
        <f t="shared" si="1"/>
        <v>13 mm (1/2"),</v>
      </c>
    </row>
    <row r="13" spans="1:25" x14ac:dyDescent="0.3">
      <c r="B13" s="25" t="s">
        <v>24</v>
      </c>
      <c r="C13" s="26">
        <v>16</v>
      </c>
      <c r="D13" s="27" t="s">
        <v>31</v>
      </c>
      <c r="E13" s="28">
        <v>2770</v>
      </c>
      <c r="F13" s="28">
        <v>3650</v>
      </c>
      <c r="G13" s="28">
        <v>4530</v>
      </c>
      <c r="H13" s="28">
        <v>5400</v>
      </c>
      <c r="I13" s="28"/>
      <c r="J13" s="28"/>
      <c r="K13" s="28">
        <v>6720</v>
      </c>
      <c r="L13" s="28">
        <v>10070</v>
      </c>
      <c r="M13" s="28">
        <v>3650</v>
      </c>
      <c r="N13" s="2"/>
      <c r="O13" t="str">
        <f t="shared" si="1"/>
        <v>16 mm (5/8"),</v>
      </c>
    </row>
    <row r="14" spans="1:25" x14ac:dyDescent="0.3">
      <c r="A14" s="3"/>
      <c r="B14" s="30" t="s">
        <v>24</v>
      </c>
      <c r="C14" s="14">
        <v>19</v>
      </c>
      <c r="D14" s="15" t="s">
        <v>32</v>
      </c>
      <c r="E14" s="31">
        <v>4380</v>
      </c>
      <c r="F14" s="31">
        <v>4820</v>
      </c>
      <c r="G14" s="31">
        <v>5990</v>
      </c>
      <c r="H14" s="31">
        <v>7740</v>
      </c>
      <c r="I14" s="31">
        <v>18980</v>
      </c>
      <c r="J14" s="31"/>
      <c r="K14" s="31">
        <v>11680</v>
      </c>
      <c r="L14" s="31">
        <v>17520</v>
      </c>
      <c r="M14" s="31">
        <v>4820</v>
      </c>
      <c r="N14" s="2"/>
      <c r="O14" t="str">
        <f t="shared" si="1"/>
        <v>19 mm (3/4"),</v>
      </c>
    </row>
    <row r="15" spans="1:25" x14ac:dyDescent="0.3">
      <c r="B15" s="13" t="s">
        <v>24</v>
      </c>
      <c r="C15" s="14">
        <v>22</v>
      </c>
      <c r="D15" s="15" t="s">
        <v>33</v>
      </c>
      <c r="E15" s="16">
        <v>5400</v>
      </c>
      <c r="F15" s="16">
        <v>6720</v>
      </c>
      <c r="G15" s="16">
        <v>8470</v>
      </c>
      <c r="H15" s="16">
        <v>10220</v>
      </c>
      <c r="I15" s="16">
        <v>23360</v>
      </c>
      <c r="J15" s="16"/>
      <c r="K15" s="16">
        <v>18980</v>
      </c>
      <c r="L15" s="16">
        <v>29200</v>
      </c>
      <c r="M15" s="16">
        <v>6720</v>
      </c>
      <c r="N15" s="2"/>
      <c r="O15" t="str">
        <f t="shared" si="1"/>
        <v>22 mm (7/8"),</v>
      </c>
    </row>
    <row r="16" spans="1:25" x14ac:dyDescent="0.3">
      <c r="A16" s="3"/>
      <c r="B16" s="19" t="s">
        <v>24</v>
      </c>
      <c r="C16" s="20">
        <v>25</v>
      </c>
      <c r="D16" s="21" t="s">
        <v>34</v>
      </c>
      <c r="E16" s="22">
        <v>7590</v>
      </c>
      <c r="F16" s="22">
        <v>8910</v>
      </c>
      <c r="G16" s="22">
        <v>11390</v>
      </c>
      <c r="H16" s="22">
        <v>14600</v>
      </c>
      <c r="I16" s="22">
        <v>32120</v>
      </c>
      <c r="J16" s="22"/>
      <c r="K16" s="22">
        <v>26280</v>
      </c>
      <c r="L16" s="22">
        <v>43800</v>
      </c>
      <c r="M16" s="22">
        <v>8910</v>
      </c>
      <c r="N16" s="2"/>
      <c r="O16" t="str">
        <f t="shared" si="1"/>
        <v>25 mm (1"),</v>
      </c>
    </row>
    <row r="17" spans="1:15" x14ac:dyDescent="0.3">
      <c r="B17" s="25" t="s">
        <v>24</v>
      </c>
      <c r="C17" s="26">
        <v>29</v>
      </c>
      <c r="D17" s="27" t="s">
        <v>35</v>
      </c>
      <c r="E17" s="28">
        <v>10220</v>
      </c>
      <c r="F17" s="28">
        <v>14450</v>
      </c>
      <c r="G17" s="28">
        <v>18250</v>
      </c>
      <c r="H17" s="28">
        <v>23510</v>
      </c>
      <c r="I17" s="28">
        <v>45260</v>
      </c>
      <c r="J17" s="28"/>
      <c r="K17" s="28">
        <v>43800</v>
      </c>
      <c r="L17" s="28">
        <v>59860</v>
      </c>
      <c r="M17" s="28">
        <v>14450</v>
      </c>
      <c r="N17" s="2"/>
      <c r="O17" t="str">
        <f t="shared" si="1"/>
        <v>29 mm (1-1/8"),</v>
      </c>
    </row>
    <row r="18" spans="1:15" x14ac:dyDescent="0.3">
      <c r="A18" s="3"/>
      <c r="B18" s="30" t="s">
        <v>24</v>
      </c>
      <c r="C18" s="14">
        <v>32</v>
      </c>
      <c r="D18" s="15" t="s">
        <v>36</v>
      </c>
      <c r="E18" s="31">
        <v>16060</v>
      </c>
      <c r="F18" s="31">
        <v>18980</v>
      </c>
      <c r="G18" s="31">
        <v>23360</v>
      </c>
      <c r="H18" s="31">
        <v>30370</v>
      </c>
      <c r="I18" s="31">
        <v>62780</v>
      </c>
      <c r="J18" s="31"/>
      <c r="K18" s="31">
        <v>73000</v>
      </c>
      <c r="L18" s="31">
        <v>100740</v>
      </c>
      <c r="M18" s="31">
        <v>18980</v>
      </c>
      <c r="N18" s="2"/>
      <c r="O18" t="str">
        <f t="shared" si="1"/>
        <v>32 mm (1-1/4"),</v>
      </c>
    </row>
    <row r="19" spans="1:15" x14ac:dyDescent="0.3">
      <c r="B19" s="13" t="s">
        <v>24</v>
      </c>
      <c r="C19" s="14">
        <v>35</v>
      </c>
      <c r="D19" s="15" t="s">
        <v>37</v>
      </c>
      <c r="E19" s="16">
        <v>24820</v>
      </c>
      <c r="F19" s="16">
        <v>27740</v>
      </c>
      <c r="G19" s="16">
        <v>30660</v>
      </c>
      <c r="H19" s="16"/>
      <c r="I19" s="16">
        <v>78840</v>
      </c>
      <c r="J19" s="16"/>
      <c r="K19" s="16"/>
      <c r="L19" s="16"/>
      <c r="M19" s="16">
        <v>27740</v>
      </c>
      <c r="N19" s="2"/>
      <c r="O19" t="str">
        <f t="shared" si="1"/>
        <v>35 mm (1-3/8"),</v>
      </c>
    </row>
    <row r="20" spans="1:15" x14ac:dyDescent="0.3">
      <c r="B20" s="19" t="s">
        <v>24</v>
      </c>
      <c r="C20" s="20">
        <v>38</v>
      </c>
      <c r="D20" s="21" t="s">
        <v>38</v>
      </c>
      <c r="E20" s="22">
        <v>29200</v>
      </c>
      <c r="F20" s="22">
        <v>32120</v>
      </c>
      <c r="G20" s="22">
        <v>39420</v>
      </c>
      <c r="H20" s="22">
        <v>50370</v>
      </c>
      <c r="I20" s="22"/>
      <c r="J20" s="22"/>
      <c r="K20" s="22">
        <v>109500</v>
      </c>
      <c r="L20" s="22">
        <v>160600</v>
      </c>
      <c r="M20" s="22">
        <v>32120</v>
      </c>
      <c r="N20" s="2"/>
      <c r="O20" t="str">
        <f t="shared" si="1"/>
        <v>38 mm (1-1/2"),</v>
      </c>
    </row>
    <row r="21" spans="1:15" x14ac:dyDescent="0.3">
      <c r="A21" s="3"/>
      <c r="B21" s="25" t="s">
        <v>24</v>
      </c>
      <c r="C21" s="26">
        <v>42</v>
      </c>
      <c r="D21" s="27" t="s">
        <v>39</v>
      </c>
      <c r="E21" s="28"/>
      <c r="F21" s="28"/>
      <c r="G21" s="28"/>
      <c r="H21" s="28"/>
      <c r="I21" s="28"/>
      <c r="J21" s="28"/>
      <c r="K21" s="29"/>
      <c r="L21" s="28"/>
      <c r="M21" s="28">
        <v>48180</v>
      </c>
      <c r="N21" s="2"/>
      <c r="O21" t="str">
        <f t="shared" si="1"/>
        <v>42 mm (1-5/8"),</v>
      </c>
    </row>
    <row r="22" spans="1:15" x14ac:dyDescent="0.3">
      <c r="B22" s="30" t="s">
        <v>24</v>
      </c>
      <c r="C22" s="14">
        <v>44</v>
      </c>
      <c r="D22" s="15" t="s">
        <v>40</v>
      </c>
      <c r="E22" s="31"/>
      <c r="F22" s="31">
        <v>52560</v>
      </c>
      <c r="G22" s="31">
        <v>70080</v>
      </c>
      <c r="H22" s="31">
        <v>99280</v>
      </c>
      <c r="I22" s="31"/>
      <c r="J22" s="31">
        <v>175200</v>
      </c>
      <c r="K22" s="32"/>
      <c r="L22" s="31"/>
      <c r="M22" s="31">
        <v>52560</v>
      </c>
      <c r="N22" s="2"/>
      <c r="O22" t="str">
        <f t="shared" si="1"/>
        <v>44 mm (1-3/4"),</v>
      </c>
    </row>
    <row r="23" spans="1:15" x14ac:dyDescent="0.3">
      <c r="A23" s="3"/>
      <c r="B23" s="13" t="s">
        <v>24</v>
      </c>
      <c r="C23" s="14">
        <v>50</v>
      </c>
      <c r="D23" s="15" t="s">
        <v>41</v>
      </c>
      <c r="E23" s="16"/>
      <c r="F23" s="16">
        <v>113880</v>
      </c>
      <c r="G23" s="16">
        <v>127020</v>
      </c>
      <c r="H23" s="16">
        <v>146000</v>
      </c>
      <c r="I23" s="16"/>
      <c r="J23" s="16"/>
      <c r="K23" s="17"/>
      <c r="L23" s="16"/>
      <c r="M23" s="18"/>
      <c r="N23" s="2"/>
      <c r="O23" t="str">
        <f t="shared" si="1"/>
        <v>50 mm (2"),</v>
      </c>
    </row>
    <row r="24" spans="1:15" x14ac:dyDescent="0.3">
      <c r="B24" s="19" t="s">
        <v>24</v>
      </c>
      <c r="C24" s="20">
        <v>64</v>
      </c>
      <c r="D24" s="21" t="s">
        <v>42</v>
      </c>
      <c r="E24" s="22"/>
      <c r="F24" s="22"/>
      <c r="G24" s="22">
        <v>321200</v>
      </c>
      <c r="H24" s="23"/>
      <c r="I24" s="22"/>
      <c r="J24" s="22"/>
      <c r="K24" s="23"/>
      <c r="L24" s="22"/>
      <c r="M24" s="24"/>
      <c r="N24" s="2"/>
      <c r="O24" t="str">
        <f t="shared" si="1"/>
        <v>64 mm (2-1/2" ),</v>
      </c>
    </row>
    <row r="25" spans="1:15" x14ac:dyDescent="0.3">
      <c r="A25" s="3"/>
      <c r="B25" s="33" t="s">
        <v>24</v>
      </c>
      <c r="C25" s="34">
        <v>76</v>
      </c>
      <c r="D25" s="35" t="s">
        <v>43</v>
      </c>
      <c r="E25" s="36"/>
      <c r="F25" s="36"/>
      <c r="G25" s="36">
        <v>759200</v>
      </c>
      <c r="H25" s="37"/>
      <c r="I25" s="36"/>
      <c r="J25" s="36"/>
      <c r="K25" s="37"/>
      <c r="L25" s="36"/>
      <c r="M25" s="38"/>
      <c r="N25" s="2"/>
      <c r="O25" t="str">
        <f t="shared" si="1"/>
        <v>76 mm (3"),</v>
      </c>
    </row>
    <row r="26" spans="1:15" x14ac:dyDescent="0.3">
      <c r="N26" s="2"/>
    </row>
    <row r="27" spans="1:15" ht="38.25" x14ac:dyDescent="0.3">
      <c r="A27" s="3"/>
      <c r="B27" s="3"/>
      <c r="C27" s="1" t="s">
        <v>44</v>
      </c>
      <c r="O27" s="2"/>
    </row>
    <row r="28" spans="1:15" ht="55.5" customHeight="1" x14ac:dyDescent="0.3">
      <c r="C28" s="40" t="s">
        <v>0</v>
      </c>
      <c r="D28" s="41" t="s">
        <v>1</v>
      </c>
      <c r="E28" s="42"/>
      <c r="F28" s="4" t="s">
        <v>2</v>
      </c>
      <c r="G28" s="4" t="s">
        <v>3</v>
      </c>
      <c r="H28" s="4" t="s">
        <v>4</v>
      </c>
      <c r="I28" s="4" t="s">
        <v>5</v>
      </c>
      <c r="J28" s="4" t="s">
        <v>6</v>
      </c>
      <c r="K28" s="4" t="s">
        <v>7</v>
      </c>
      <c r="L28" s="4" t="s">
        <v>8</v>
      </c>
      <c r="M28" s="4" t="s">
        <v>9</v>
      </c>
      <c r="N28" s="4" t="s">
        <v>10</v>
      </c>
      <c r="O28" s="2"/>
    </row>
    <row r="29" spans="1:15" ht="41.25" customHeight="1" x14ac:dyDescent="0.3">
      <c r="C29" s="40"/>
      <c r="D29" s="5" t="s">
        <v>11</v>
      </c>
      <c r="E29" s="6" t="s">
        <v>12</v>
      </c>
      <c r="F29" s="4" t="s">
        <v>13</v>
      </c>
      <c r="G29" s="4" t="s">
        <v>14</v>
      </c>
      <c r="H29" s="4" t="s">
        <v>15</v>
      </c>
      <c r="I29" s="4" t="s">
        <v>16</v>
      </c>
      <c r="J29" s="4" t="s">
        <v>17</v>
      </c>
      <c r="K29" s="4" t="s">
        <v>18</v>
      </c>
      <c r="L29" s="4" t="s">
        <v>19</v>
      </c>
      <c r="M29" s="4" t="s">
        <v>20</v>
      </c>
      <c r="N29" s="4" t="s">
        <v>21</v>
      </c>
      <c r="O29" s="2"/>
    </row>
    <row r="30" spans="1:15" x14ac:dyDescent="0.3">
      <c r="B30" s="3"/>
      <c r="C30" s="7" t="s">
        <v>22</v>
      </c>
      <c r="D30" s="8">
        <v>3</v>
      </c>
      <c r="E30" s="9" t="s">
        <v>23</v>
      </c>
      <c r="F30" s="10" t="str">
        <f>$F$29&amp;"-"&amp;D30</f>
        <v>KP-2027-3</v>
      </c>
      <c r="G30" s="10"/>
      <c r="H30" s="10"/>
      <c r="I30" s="10"/>
      <c r="J30" s="10"/>
      <c r="K30" s="10"/>
      <c r="L30" s="10" t="str">
        <f>$L$29&amp;"-"&amp;D30</f>
        <v>KP-6011-3</v>
      </c>
      <c r="M30" s="10"/>
      <c r="N30" s="12"/>
      <c r="O30" s="2"/>
    </row>
    <row r="31" spans="1:15" x14ac:dyDescent="0.3">
      <c r="C31" s="13" t="s">
        <v>24</v>
      </c>
      <c r="D31" s="14">
        <v>5</v>
      </c>
      <c r="E31" s="15" t="s">
        <v>25</v>
      </c>
      <c r="F31" s="16" t="str">
        <f t="shared" ref="F31:G44" si="2">$F$29&amp;"-"&amp;D31</f>
        <v>KP-2027-5</v>
      </c>
      <c r="G31" s="16"/>
      <c r="H31" s="16"/>
      <c r="I31" s="16"/>
      <c r="J31" s="16"/>
      <c r="K31" s="16"/>
      <c r="L31" s="16" t="str">
        <f t="shared" ref="L31:L44" si="3">$L$29&amp;"-"&amp;D31</f>
        <v>KP-6011-5</v>
      </c>
      <c r="M31" s="16" t="str">
        <f>$M$29&amp;"-"&amp;D31</f>
        <v>KP-6011A-5</v>
      </c>
      <c r="N31" s="18"/>
      <c r="O31" s="2"/>
    </row>
    <row r="32" spans="1:15" x14ac:dyDescent="0.3">
      <c r="B32" s="3"/>
      <c r="C32" s="19" t="s">
        <v>24</v>
      </c>
      <c r="D32" s="20">
        <v>6</v>
      </c>
      <c r="E32" s="21" t="s">
        <v>26</v>
      </c>
      <c r="F32" s="22" t="str">
        <f t="shared" si="2"/>
        <v>KP-2027-6</v>
      </c>
      <c r="G32" s="22" t="str">
        <f>$G$29&amp;"-"&amp;D32</f>
        <v>KP-2010-6</v>
      </c>
      <c r="H32" s="22"/>
      <c r="I32" s="22"/>
      <c r="J32" s="22"/>
      <c r="K32" s="22"/>
      <c r="L32" s="22" t="str">
        <f t="shared" si="3"/>
        <v>KP-6011-6</v>
      </c>
      <c r="M32" s="22" t="str">
        <f t="shared" ref="M32:N44" si="4">$M$29&amp;"-"&amp;D32</f>
        <v>KP-6011A-6</v>
      </c>
      <c r="N32" s="24"/>
      <c r="O32" s="2"/>
    </row>
    <row r="33" spans="2:15" x14ac:dyDescent="0.3">
      <c r="C33" s="25" t="s">
        <v>24</v>
      </c>
      <c r="D33" s="26">
        <v>8</v>
      </c>
      <c r="E33" s="27" t="s">
        <v>27</v>
      </c>
      <c r="F33" s="28" t="str">
        <f t="shared" si="2"/>
        <v>KP-2027-8</v>
      </c>
      <c r="G33" s="28" t="str">
        <f t="shared" ref="G33:H47" si="5">$G$29&amp;"-"&amp;D33</f>
        <v>KP-2010-8</v>
      </c>
      <c r="H33" s="28"/>
      <c r="I33" s="28"/>
      <c r="J33" s="28"/>
      <c r="K33" s="28"/>
      <c r="L33" s="28" t="str">
        <f t="shared" si="3"/>
        <v>KP-6011-8</v>
      </c>
      <c r="M33" s="28" t="str">
        <f t="shared" si="4"/>
        <v>KP-6011A-8</v>
      </c>
      <c r="N33" s="28" t="str">
        <f>$N$29&amp;"-"&amp;D33</f>
        <v>KP-2025-8</v>
      </c>
      <c r="O33" s="2"/>
    </row>
    <row r="34" spans="2:15" x14ac:dyDescent="0.3">
      <c r="B34" s="3"/>
      <c r="C34" s="30" t="s">
        <v>24</v>
      </c>
      <c r="D34" s="14">
        <v>10</v>
      </c>
      <c r="E34" s="15" t="s">
        <v>28</v>
      </c>
      <c r="F34" s="31" t="str">
        <f t="shared" si="2"/>
        <v>KP-2027-10</v>
      </c>
      <c r="G34" s="31" t="str">
        <f t="shared" si="5"/>
        <v>KP-2010-10</v>
      </c>
      <c r="H34" s="31" t="str">
        <f>$H$29&amp;"-"&amp;D34</f>
        <v>KP-2011-10</v>
      </c>
      <c r="I34" s="31"/>
      <c r="J34" s="31"/>
      <c r="K34" s="31"/>
      <c r="L34" s="31" t="str">
        <f t="shared" si="3"/>
        <v>KP-6011-10</v>
      </c>
      <c r="M34" s="31" t="str">
        <f t="shared" si="4"/>
        <v>KP-6011A-10</v>
      </c>
      <c r="N34" s="31" t="str">
        <f>$N$29&amp;"-"&amp;D34</f>
        <v>KP-2025-10</v>
      </c>
      <c r="O34" s="2"/>
    </row>
    <row r="35" spans="2:15" x14ac:dyDescent="0.3">
      <c r="C35" s="13" t="s">
        <v>24</v>
      </c>
      <c r="D35" s="14">
        <v>11</v>
      </c>
      <c r="E35" s="15" t="s">
        <v>29</v>
      </c>
      <c r="F35" s="16"/>
      <c r="G35" s="16" t="str">
        <f t="shared" si="5"/>
        <v>KP-2010-11</v>
      </c>
      <c r="H35" s="16"/>
      <c r="I35" s="16"/>
      <c r="J35" s="16"/>
      <c r="K35" s="16"/>
      <c r="L35" s="16"/>
      <c r="M35" s="16"/>
      <c r="N35" s="16"/>
      <c r="O35" s="2"/>
    </row>
    <row r="36" spans="2:15" x14ac:dyDescent="0.3">
      <c r="B36" s="3"/>
      <c r="C36" s="19" t="s">
        <v>24</v>
      </c>
      <c r="D36" s="20">
        <v>13</v>
      </c>
      <c r="E36" s="21" t="s">
        <v>30</v>
      </c>
      <c r="F36" s="22" t="str">
        <f t="shared" si="2"/>
        <v>KP-2027-13</v>
      </c>
      <c r="G36" s="22" t="str">
        <f t="shared" si="5"/>
        <v>KP-2010-13</v>
      </c>
      <c r="H36" s="22" t="str">
        <f t="shared" ref="H36:H49" si="6">$H$29&amp;"-"&amp;D36</f>
        <v>KP-2011-13</v>
      </c>
      <c r="I36" s="22" t="str">
        <f>$I$29&amp;"-"&amp;D36</f>
        <v>KP-2010K-13</v>
      </c>
      <c r="J36" s="22"/>
      <c r="K36" s="22"/>
      <c r="L36" s="22" t="str">
        <f t="shared" si="3"/>
        <v>KP-6011-13</v>
      </c>
      <c r="M36" s="22" t="str">
        <f t="shared" si="4"/>
        <v>KP-6011A-13</v>
      </c>
      <c r="N36" s="22" t="str">
        <f t="shared" ref="N36:N46" si="7">$N$29&amp;"-"&amp;D36</f>
        <v>KP-2025-13</v>
      </c>
      <c r="O36" s="2"/>
    </row>
    <row r="37" spans="2:15" x14ac:dyDescent="0.3">
      <c r="C37" s="25" t="s">
        <v>24</v>
      </c>
      <c r="D37" s="26">
        <v>16</v>
      </c>
      <c r="E37" s="27" t="s">
        <v>31</v>
      </c>
      <c r="F37" s="28" t="str">
        <f t="shared" si="2"/>
        <v>KP-2027-16</v>
      </c>
      <c r="G37" s="28" t="str">
        <f t="shared" si="5"/>
        <v>KP-2010-16</v>
      </c>
      <c r="H37" s="28" t="str">
        <f t="shared" si="6"/>
        <v>KP-2011-16</v>
      </c>
      <c r="I37" s="28" t="str">
        <f t="shared" ref="I37:J47" si="8">$I$29&amp;"-"&amp;D37</f>
        <v>KP-2010K-16</v>
      </c>
      <c r="J37" s="28"/>
      <c r="K37" s="28"/>
      <c r="L37" s="28" t="str">
        <f t="shared" si="3"/>
        <v>KP-6011-16</v>
      </c>
      <c r="M37" s="28" t="str">
        <f t="shared" si="4"/>
        <v>KP-6011A-16</v>
      </c>
      <c r="N37" s="28" t="str">
        <f t="shared" si="7"/>
        <v>KP-2025-16</v>
      </c>
      <c r="O37" s="2"/>
    </row>
    <row r="38" spans="2:15" x14ac:dyDescent="0.3">
      <c r="B38" s="3"/>
      <c r="C38" s="30" t="s">
        <v>24</v>
      </c>
      <c r="D38" s="14">
        <v>19</v>
      </c>
      <c r="E38" s="15" t="s">
        <v>32</v>
      </c>
      <c r="F38" s="31" t="str">
        <f t="shared" si="2"/>
        <v>KP-2027-19</v>
      </c>
      <c r="G38" s="31" t="str">
        <f t="shared" si="5"/>
        <v>KP-2010-19</v>
      </c>
      <c r="H38" s="31" t="str">
        <f t="shared" si="6"/>
        <v>KP-2011-19</v>
      </c>
      <c r="I38" s="31" t="str">
        <f t="shared" si="8"/>
        <v>KP-2010K-19</v>
      </c>
      <c r="J38" s="31" t="str">
        <f>$J$29&amp;"-"&amp;D38</f>
        <v>KP-2018-19</v>
      </c>
      <c r="K38" s="31"/>
      <c r="L38" s="31" t="str">
        <f t="shared" si="3"/>
        <v>KP-6011-19</v>
      </c>
      <c r="M38" s="31" t="str">
        <f t="shared" si="4"/>
        <v>KP-6011A-19</v>
      </c>
      <c r="N38" s="31" t="str">
        <f t="shared" si="7"/>
        <v>KP-2025-19</v>
      </c>
      <c r="O38" s="2"/>
    </row>
    <row r="39" spans="2:15" x14ac:dyDescent="0.3">
      <c r="C39" s="13" t="s">
        <v>24</v>
      </c>
      <c r="D39" s="14">
        <v>22</v>
      </c>
      <c r="E39" s="15" t="s">
        <v>33</v>
      </c>
      <c r="F39" s="16" t="str">
        <f t="shared" si="2"/>
        <v>KP-2027-22</v>
      </c>
      <c r="G39" s="16" t="str">
        <f t="shared" si="5"/>
        <v>KP-2010-22</v>
      </c>
      <c r="H39" s="16" t="str">
        <f t="shared" si="6"/>
        <v>KP-2011-22</v>
      </c>
      <c r="I39" s="16" t="str">
        <f t="shared" si="8"/>
        <v>KP-2010K-22</v>
      </c>
      <c r="J39" s="16" t="str">
        <f t="shared" ref="J39:J43" si="9">$J$29&amp;"-"&amp;D39</f>
        <v>KP-2018-22</v>
      </c>
      <c r="K39" s="16"/>
      <c r="L39" s="16" t="str">
        <f t="shared" si="3"/>
        <v>KP-6011-22</v>
      </c>
      <c r="M39" s="16" t="str">
        <f t="shared" si="4"/>
        <v>KP-6011A-22</v>
      </c>
      <c r="N39" s="16" t="str">
        <f t="shared" si="7"/>
        <v>KP-2025-22</v>
      </c>
      <c r="O39" s="2"/>
    </row>
    <row r="40" spans="2:15" x14ac:dyDescent="0.3">
      <c r="B40" s="3"/>
      <c r="C40" s="19" t="s">
        <v>24</v>
      </c>
      <c r="D40" s="20">
        <v>25</v>
      </c>
      <c r="E40" s="21" t="s">
        <v>34</v>
      </c>
      <c r="F40" s="22" t="str">
        <f t="shared" si="2"/>
        <v>KP-2027-25</v>
      </c>
      <c r="G40" s="22" t="str">
        <f t="shared" si="5"/>
        <v>KP-2010-25</v>
      </c>
      <c r="H40" s="22" t="str">
        <f t="shared" si="6"/>
        <v>KP-2011-25</v>
      </c>
      <c r="I40" s="22" t="str">
        <f t="shared" si="8"/>
        <v>KP-2010K-25</v>
      </c>
      <c r="J40" s="22" t="str">
        <f t="shared" si="9"/>
        <v>KP-2018-25</v>
      </c>
      <c r="K40" s="22"/>
      <c r="L40" s="22" t="str">
        <f t="shared" si="3"/>
        <v>KP-6011-25</v>
      </c>
      <c r="M40" s="22" t="str">
        <f t="shared" si="4"/>
        <v>KP-6011A-25</v>
      </c>
      <c r="N40" s="22" t="str">
        <f t="shared" si="7"/>
        <v>KP-2025-25</v>
      </c>
      <c r="O40" s="2"/>
    </row>
    <row r="41" spans="2:15" x14ac:dyDescent="0.3">
      <c r="C41" s="25" t="s">
        <v>24</v>
      </c>
      <c r="D41" s="26">
        <v>29</v>
      </c>
      <c r="E41" s="27" t="s">
        <v>35</v>
      </c>
      <c r="F41" s="28" t="str">
        <f t="shared" si="2"/>
        <v>KP-2027-29</v>
      </c>
      <c r="G41" s="28" t="str">
        <f t="shared" si="5"/>
        <v>KP-2010-29</v>
      </c>
      <c r="H41" s="28" t="str">
        <f t="shared" si="6"/>
        <v>KP-2011-29</v>
      </c>
      <c r="I41" s="28" t="str">
        <f t="shared" si="8"/>
        <v>KP-2010K-29</v>
      </c>
      <c r="J41" s="28" t="str">
        <f t="shared" si="9"/>
        <v>KP-2018-29</v>
      </c>
      <c r="K41" s="28"/>
      <c r="L41" s="28" t="str">
        <f t="shared" si="3"/>
        <v>KP-6011-29</v>
      </c>
      <c r="M41" s="28" t="str">
        <f t="shared" si="4"/>
        <v>KP-6011A-29</v>
      </c>
      <c r="N41" s="28" t="str">
        <f t="shared" si="7"/>
        <v>KP-2025-29</v>
      </c>
      <c r="O41" s="2"/>
    </row>
    <row r="42" spans="2:15" x14ac:dyDescent="0.3">
      <c r="B42" s="3"/>
      <c r="C42" s="30" t="s">
        <v>24</v>
      </c>
      <c r="D42" s="14">
        <v>32</v>
      </c>
      <c r="E42" s="15" t="s">
        <v>36</v>
      </c>
      <c r="F42" s="31" t="str">
        <f t="shared" si="2"/>
        <v>KP-2027-32</v>
      </c>
      <c r="G42" s="31" t="str">
        <f t="shared" si="5"/>
        <v>KP-2010-32</v>
      </c>
      <c r="H42" s="31" t="str">
        <f t="shared" si="6"/>
        <v>KP-2011-32</v>
      </c>
      <c r="I42" s="31" t="str">
        <f t="shared" si="8"/>
        <v>KP-2010K-32</v>
      </c>
      <c r="J42" s="31" t="str">
        <f t="shared" si="9"/>
        <v>KP-2018-32</v>
      </c>
      <c r="K42" s="31"/>
      <c r="L42" s="31" t="str">
        <f t="shared" si="3"/>
        <v>KP-6011-32</v>
      </c>
      <c r="M42" s="31" t="str">
        <f t="shared" si="4"/>
        <v>KP-6011A-32</v>
      </c>
      <c r="N42" s="31" t="str">
        <f t="shared" si="7"/>
        <v>KP-2025-32</v>
      </c>
      <c r="O42" s="2"/>
    </row>
    <row r="43" spans="2:15" x14ac:dyDescent="0.3">
      <c r="C43" s="13" t="s">
        <v>24</v>
      </c>
      <c r="D43" s="14">
        <v>35</v>
      </c>
      <c r="E43" s="15" t="s">
        <v>37</v>
      </c>
      <c r="F43" s="16" t="str">
        <f t="shared" si="2"/>
        <v>KP-2027-35</v>
      </c>
      <c r="G43" s="16" t="str">
        <f t="shared" si="5"/>
        <v>KP-2010-35</v>
      </c>
      <c r="H43" s="16" t="str">
        <f t="shared" si="6"/>
        <v>KP-2011-35</v>
      </c>
      <c r="I43" s="16"/>
      <c r="J43" s="16" t="str">
        <f t="shared" si="9"/>
        <v>KP-2018-35</v>
      </c>
      <c r="K43" s="16"/>
      <c r="L43" s="16"/>
      <c r="M43" s="16"/>
      <c r="N43" s="16" t="str">
        <f t="shared" si="7"/>
        <v>KP-2025-35</v>
      </c>
      <c r="O43" s="2"/>
    </row>
    <row r="44" spans="2:15" x14ac:dyDescent="0.3">
      <c r="C44" s="19" t="s">
        <v>24</v>
      </c>
      <c r="D44" s="20">
        <v>38</v>
      </c>
      <c r="E44" s="21" t="s">
        <v>38</v>
      </c>
      <c r="F44" s="22" t="str">
        <f t="shared" si="2"/>
        <v>KP-2027-38</v>
      </c>
      <c r="G44" s="22" t="str">
        <f t="shared" si="5"/>
        <v>KP-2010-38</v>
      </c>
      <c r="H44" s="22" t="str">
        <f t="shared" si="6"/>
        <v>KP-2011-38</v>
      </c>
      <c r="I44" s="22" t="str">
        <f t="shared" si="8"/>
        <v>KP-2010K-38</v>
      </c>
      <c r="J44" s="22"/>
      <c r="K44" s="22"/>
      <c r="L44" s="22" t="str">
        <f t="shared" si="3"/>
        <v>KP-6011-38</v>
      </c>
      <c r="M44" s="22" t="str">
        <f t="shared" si="4"/>
        <v>KP-6011A-38</v>
      </c>
      <c r="N44" s="22" t="str">
        <f t="shared" si="7"/>
        <v>KP-2025-38</v>
      </c>
      <c r="O44" s="2"/>
    </row>
    <row r="45" spans="2:15" x14ac:dyDescent="0.3">
      <c r="B45" s="3"/>
      <c r="C45" s="25" t="s">
        <v>24</v>
      </c>
      <c r="D45" s="26">
        <v>42</v>
      </c>
      <c r="E45" s="27" t="s">
        <v>39</v>
      </c>
      <c r="F45" s="28"/>
      <c r="G45" s="28"/>
      <c r="H45" s="28"/>
      <c r="I45" s="28"/>
      <c r="J45" s="28"/>
      <c r="K45" s="28"/>
      <c r="L45" s="28"/>
      <c r="M45" s="28"/>
      <c r="N45" s="28" t="str">
        <f t="shared" si="7"/>
        <v>KP-2025-42</v>
      </c>
      <c r="O45" s="2"/>
    </row>
    <row r="46" spans="2:15" x14ac:dyDescent="0.3">
      <c r="C46" s="30" t="s">
        <v>24</v>
      </c>
      <c r="D46" s="14">
        <v>44</v>
      </c>
      <c r="E46" s="15" t="s">
        <v>40</v>
      </c>
      <c r="F46" s="31"/>
      <c r="G46" s="31" t="str">
        <f t="shared" si="5"/>
        <v>KP-2010-44</v>
      </c>
      <c r="H46" s="31" t="str">
        <f t="shared" si="6"/>
        <v>KP-2011-44</v>
      </c>
      <c r="I46" s="31" t="str">
        <f t="shared" si="8"/>
        <v>KP-2010K-44</v>
      </c>
      <c r="J46" s="31"/>
      <c r="K46" s="31" t="str">
        <f>$K$29&amp;"-"&amp;D46</f>
        <v>KP-2029-44</v>
      </c>
      <c r="L46" s="31"/>
      <c r="M46" s="31"/>
      <c r="N46" s="31" t="str">
        <f t="shared" si="7"/>
        <v>KP-2025-44</v>
      </c>
      <c r="O46" s="2"/>
    </row>
    <row r="47" spans="2:15" x14ac:dyDescent="0.3">
      <c r="B47" s="3"/>
      <c r="C47" s="13" t="s">
        <v>24</v>
      </c>
      <c r="D47" s="14">
        <v>50</v>
      </c>
      <c r="E47" s="15" t="s">
        <v>41</v>
      </c>
      <c r="F47" s="16"/>
      <c r="G47" s="16" t="str">
        <f t="shared" si="5"/>
        <v>KP-2010-50</v>
      </c>
      <c r="H47" s="16" t="str">
        <f t="shared" si="6"/>
        <v>KP-2011-50</v>
      </c>
      <c r="I47" s="16" t="str">
        <f t="shared" si="8"/>
        <v>KP-2010K-50</v>
      </c>
      <c r="J47" s="16"/>
      <c r="K47" s="16"/>
      <c r="L47" s="16"/>
      <c r="M47" s="16"/>
      <c r="N47" s="18"/>
      <c r="O47" s="2"/>
    </row>
    <row r="48" spans="2:15" x14ac:dyDescent="0.3">
      <c r="C48" s="19" t="s">
        <v>24</v>
      </c>
      <c r="D48" s="20">
        <v>64</v>
      </c>
      <c r="E48" s="21" t="s">
        <v>42</v>
      </c>
      <c r="F48" s="22"/>
      <c r="G48" s="22"/>
      <c r="H48" s="22" t="str">
        <f t="shared" si="6"/>
        <v>KP-2011-64</v>
      </c>
      <c r="I48" s="22"/>
      <c r="J48" s="22"/>
      <c r="K48" s="22"/>
      <c r="L48" s="22"/>
      <c r="M48" s="22"/>
      <c r="N48" s="24"/>
      <c r="O48" s="2"/>
    </row>
    <row r="49" spans="2:15" x14ac:dyDescent="0.3">
      <c r="B49" s="3"/>
      <c r="C49" s="33" t="s">
        <v>24</v>
      </c>
      <c r="D49" s="34">
        <v>76</v>
      </c>
      <c r="E49" s="35" t="s">
        <v>43</v>
      </c>
      <c r="F49" s="36"/>
      <c r="G49" s="36"/>
      <c r="H49" s="36" t="str">
        <f t="shared" si="6"/>
        <v>KP-2011-76</v>
      </c>
      <c r="I49" s="36"/>
      <c r="J49" s="36"/>
      <c r="K49" s="36"/>
      <c r="L49" s="36"/>
      <c r="M49" s="36"/>
      <c r="N49" s="38"/>
      <c r="O49" s="2"/>
    </row>
    <row r="50" spans="2:15" x14ac:dyDescent="0.3">
      <c r="O50" s="2"/>
    </row>
  </sheetData>
  <mergeCells count="4">
    <mergeCell ref="B4:B5"/>
    <mergeCell ref="C4:D4"/>
    <mergeCell ref="C28:C29"/>
    <mergeCell ref="D28:E28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seob yeom</dc:creator>
  <cp:lastModifiedBy>ho seob yeom</cp:lastModifiedBy>
  <dcterms:created xsi:type="dcterms:W3CDTF">2025-06-02T04:14:33Z</dcterms:created>
  <dcterms:modified xsi:type="dcterms:W3CDTF">2025-08-01T10:46:35Z</dcterms:modified>
</cp:coreProperties>
</file>